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06" i="1"/>
  <c r="A206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F206" s="1"/>
  <c r="B186"/>
  <c r="A186"/>
  <c r="L185"/>
  <c r="J185"/>
  <c r="I185"/>
  <c r="H185"/>
  <c r="G185"/>
  <c r="F185"/>
  <c r="B176"/>
  <c r="A176"/>
  <c r="L175"/>
  <c r="L186" s="1"/>
  <c r="J175"/>
  <c r="J186" s="1"/>
  <c r="I175"/>
  <c r="I186" s="1"/>
  <c r="H175"/>
  <c r="H186" s="1"/>
  <c r="G175"/>
  <c r="G186" s="1"/>
  <c r="F175"/>
  <c r="F186" s="1"/>
  <c r="B166"/>
  <c r="A166"/>
  <c r="L165"/>
  <c r="J165"/>
  <c r="I165"/>
  <c r="H165"/>
  <c r="G165"/>
  <c r="F165"/>
  <c r="B156"/>
  <c r="A156"/>
  <c r="L155"/>
  <c r="L166" s="1"/>
  <c r="J155"/>
  <c r="J166" s="1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L135"/>
  <c r="L146" s="1"/>
  <c r="J135"/>
  <c r="J146" s="1"/>
  <c r="I135"/>
  <c r="I146" s="1"/>
  <c r="H135"/>
  <c r="H146" s="1"/>
  <c r="G135"/>
  <c r="G146" s="1"/>
  <c r="F135"/>
  <c r="F146" s="1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5"/>
  <c r="A65"/>
  <c r="L64"/>
  <c r="J64"/>
  <c r="I64"/>
  <c r="H64"/>
  <c r="G64"/>
  <c r="F64"/>
  <c r="B55"/>
  <c r="A55"/>
  <c r="L54"/>
  <c r="L65" s="1"/>
  <c r="J54"/>
  <c r="J65" s="1"/>
  <c r="I54"/>
  <c r="I65" s="1"/>
  <c r="H54"/>
  <c r="H65" s="1"/>
  <c r="G54"/>
  <c r="G65" s="1"/>
  <c r="F54"/>
  <c r="F65" s="1"/>
  <c r="B45"/>
  <c r="A45"/>
  <c r="L44"/>
  <c r="J44"/>
  <c r="I44"/>
  <c r="H44"/>
  <c r="G44"/>
  <c r="F44"/>
  <c r="B35"/>
  <c r="A35"/>
  <c r="L34"/>
  <c r="L45" s="1"/>
  <c r="J34"/>
  <c r="J45" s="1"/>
  <c r="I34"/>
  <c r="I45" s="1"/>
  <c r="H34"/>
  <c r="H45" s="1"/>
  <c r="G34"/>
  <c r="G45" s="1"/>
  <c r="F34"/>
  <c r="F45" s="1"/>
  <c r="B25"/>
  <c r="A25"/>
  <c r="L24"/>
  <c r="J24"/>
  <c r="I24"/>
  <c r="H24"/>
  <c r="G24"/>
  <c r="F24"/>
  <c r="B15"/>
  <c r="A15"/>
  <c r="L14"/>
  <c r="L25" s="1"/>
  <c r="J14"/>
  <c r="J25" s="1"/>
  <c r="I14"/>
  <c r="I25" s="1"/>
  <c r="H14"/>
  <c r="H25" s="1"/>
  <c r="G14"/>
  <c r="G25" s="1"/>
  <c r="F14"/>
  <c r="F25" s="1"/>
  <c r="I207" l="1"/>
  <c r="H207"/>
  <c r="G207"/>
  <c r="L207"/>
  <c r="J207"/>
  <c r="F207"/>
</calcChain>
</file>

<file path=xl/sharedStrings.xml><?xml version="1.0" encoding="utf-8"?>
<sst xmlns="http://schemas.openxmlformats.org/spreadsheetml/2006/main" count="249" uniqueCount="69">
  <si>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</si>
  <si>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</si>
  <si>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</si>
  <si>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</si>
  <si>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</si>
  <si>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</si>
  <si>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</si>
  <si>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</si>
  <si>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</si>
  <si>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</si>
  <si>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</si>
  <si>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</si>
  <si>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</si>
  <si>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</si>
  <si>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</si>
  <si>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</si>
  <si>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</si>
  <si>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</si>
  <si>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</si>
  <si>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</si>
  <si>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</si>
  <si>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</si>
  <si>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</si>
  <si>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</si>
  <si>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</si>
  <si>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</si>
  <si>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</si>
  <si>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</si>
  <si>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</si>
  <si>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</si>
  <si>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</si>
  <si>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</si>
  <si>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</si>
  <si>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</si>
  <si>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</si>
  <si>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</si>
  <si>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</si>
  <si>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</si>
  <si>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</si>
  <si>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Мясо тушеное с овощами в соусе</t>
  </si>
  <si>
    <t>Салат со свежих овощей</t>
  </si>
  <si>
    <t>Чай с лимоном</t>
  </si>
  <si>
    <t>Хлеб Ржаной</t>
  </si>
  <si>
    <t>Хлеб Пшеничный</t>
  </si>
  <si>
    <t>Макаронные изделия отварные</t>
  </si>
  <si>
    <t>Рыба тушеная в томатном соусе с овощами</t>
  </si>
  <si>
    <t>Чай с сахаром</t>
  </si>
  <si>
    <t>Сливочное масло порционно</t>
  </si>
  <si>
    <t>Апельсин</t>
  </si>
  <si>
    <t>Каша рисовая молочная</t>
  </si>
  <si>
    <t>Какао с молоком</t>
  </si>
  <si>
    <t>Яблоко</t>
  </si>
  <si>
    <t>Плюшка</t>
  </si>
  <si>
    <t>Каша рассыпчатая(гречневая)</t>
  </si>
  <si>
    <t>Гуляш с куриного мяса</t>
  </si>
  <si>
    <t>Винегрет</t>
  </si>
  <si>
    <t>Сок</t>
  </si>
  <si>
    <t>Жаркое по -домашнему</t>
  </si>
  <si>
    <t>Сыр порционно</t>
  </si>
  <si>
    <t>Макароны отварные с овощами</t>
  </si>
  <si>
    <t>Котлета</t>
  </si>
  <si>
    <t>Рагу из овощей</t>
  </si>
  <si>
    <t>Птица запеченная</t>
  </si>
  <si>
    <t>Булочка</t>
  </si>
  <si>
    <t>Каша пшенная молочная</t>
  </si>
  <si>
    <t>Плов из птицы</t>
  </si>
  <si>
    <t>Чай с молоком</t>
  </si>
  <si>
    <t>Вадиванова</t>
  </si>
  <si>
    <t>директор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</si>
</sst>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1" xfId="0" applyNumberFormat="1" applyFill="1" applyBorder="1" applyProtection="1">
      <protection locked="0"/>
    </xf>
    <xf numFmtId="0" fontId="11" fillId="0" borderId="0" xfId="0" applyFont="1" applyProtection="1">
      <protection locked="0"/>
    </xf>
    <xf numFmtId="0" fontId="0" fillId="0" borderId="2" xfId="0" applyBorder="1" applyAlignment="1">
      <alignment horizontal="center" vertical="center"/>
    </xf>
    <xf numFmtId="0" fontId="11" fillId="0" borderId="0" xfId="0" applyFont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5" sqref="P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/>
      <c r="D1" s="59"/>
      <c r="E1" s="59"/>
      <c r="F1" s="12" t="s">
        <v>16</v>
      </c>
      <c r="G1" s="2" t="s">
        <v>17</v>
      </c>
      <c r="H1" s="60" t="s">
        <v>68</v>
      </c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 t="s">
        <v>67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21.71</v>
      </c>
      <c r="H6" s="40">
        <v>16.55</v>
      </c>
      <c r="I6" s="40">
        <v>15.02</v>
      </c>
      <c r="J6" s="40">
        <v>295</v>
      </c>
      <c r="K6" s="41">
        <v>274</v>
      </c>
      <c r="L6" s="51">
        <v>46.26</v>
      </c>
    </row>
    <row r="7" spans="1:12" ht="15">
      <c r="A7" s="23"/>
      <c r="B7" s="15"/>
      <c r="C7" s="11"/>
      <c r="D7" s="6"/>
      <c r="E7" s="42" t="s">
        <v>40</v>
      </c>
      <c r="F7" s="43">
        <v>80</v>
      </c>
      <c r="G7" s="43">
        <v>1.8</v>
      </c>
      <c r="H7" s="43">
        <v>8.6999999999999993</v>
      </c>
      <c r="I7" s="43">
        <v>2.8</v>
      </c>
      <c r="J7" s="43">
        <v>98</v>
      </c>
      <c r="K7" s="44"/>
      <c r="L7" s="43">
        <v>7.92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4.51</v>
      </c>
      <c r="H8" s="43">
        <v>1.1399999999999999</v>
      </c>
      <c r="I8" s="43">
        <v>7.71</v>
      </c>
      <c r="J8" s="43">
        <v>57.33</v>
      </c>
      <c r="K8" s="44">
        <v>377</v>
      </c>
      <c r="L8" s="43">
        <v>3.31</v>
      </c>
    </row>
    <row r="9" spans="1:12" ht="15">
      <c r="A9" s="23"/>
      <c r="B9" s="15"/>
      <c r="C9" s="11"/>
      <c r="D9" s="7" t="s">
        <v>23</v>
      </c>
      <c r="E9" s="52" t="s">
        <v>42</v>
      </c>
      <c r="F9" s="43">
        <v>50</v>
      </c>
      <c r="G9" s="43">
        <v>2.6</v>
      </c>
      <c r="H9" s="43">
        <v>0.48</v>
      </c>
      <c r="I9" s="43">
        <v>1.05</v>
      </c>
      <c r="J9" s="43">
        <v>72.400000000000006</v>
      </c>
      <c r="K9" s="44">
        <v>7</v>
      </c>
      <c r="L9" s="43">
        <v>1.35</v>
      </c>
    </row>
    <row r="10" spans="1:12" ht="15">
      <c r="A10" s="23"/>
      <c r="B10" s="15"/>
      <c r="C10" s="11"/>
      <c r="D10" s="7"/>
      <c r="E10" s="52" t="s">
        <v>43</v>
      </c>
      <c r="F10" s="43">
        <v>50</v>
      </c>
      <c r="G10" s="43">
        <v>2.4</v>
      </c>
      <c r="H10" s="43">
        <v>0.8</v>
      </c>
      <c r="I10" s="43">
        <v>16.7</v>
      </c>
      <c r="J10" s="43">
        <v>85.7</v>
      </c>
      <c r="K10" s="44">
        <v>8</v>
      </c>
      <c r="L10" s="43">
        <v>1.55</v>
      </c>
    </row>
    <row r="11" spans="1:12" ht="1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4"/>
      <c r="B14" s="17"/>
      <c r="C14" s="8"/>
      <c r="D14" s="18" t="s">
        <v>33</v>
      </c>
      <c r="E14" s="9"/>
      <c r="F14" s="19">
        <f>SUM(F6:F13)</f>
        <v>560</v>
      </c>
      <c r="G14" s="19">
        <f>SUM(G6:G13)</f>
        <v>33.020000000000003</v>
      </c>
      <c r="H14" s="19">
        <f>SUM(H6:H13)</f>
        <v>27.67</v>
      </c>
      <c r="I14" s="19">
        <f>SUM(I6:I13)</f>
        <v>43.28</v>
      </c>
      <c r="J14" s="19">
        <f>SUM(J6:J13)</f>
        <v>608.43000000000006</v>
      </c>
      <c r="K14" s="25"/>
      <c r="L14" s="19">
        <f>SUM(L6:L13)</f>
        <v>60.39</v>
      </c>
    </row>
    <row r="15" spans="1:12" ht="1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.75" thickBot="1">
      <c r="A25" s="29">
        <f>A6</f>
        <v>1</v>
      </c>
      <c r="B25" s="30">
        <f>B6</f>
        <v>1</v>
      </c>
      <c r="C25" s="55" t="s">
        <v>4</v>
      </c>
      <c r="D25" s="56"/>
      <c r="E25" s="31"/>
      <c r="F25" s="32">
        <f>F14+F24</f>
        <v>560</v>
      </c>
      <c r="G25" s="32">
        <f t="shared" ref="G25:J25" si="2">G14+G24</f>
        <v>33.020000000000003</v>
      </c>
      <c r="H25" s="32">
        <f t="shared" si="2"/>
        <v>27.67</v>
      </c>
      <c r="I25" s="32">
        <f t="shared" si="2"/>
        <v>43.28</v>
      </c>
      <c r="J25" s="32">
        <f t="shared" si="2"/>
        <v>608.43000000000006</v>
      </c>
      <c r="K25" s="32"/>
      <c r="L25" s="32">
        <f t="shared" ref="L25" si="3">L14+L24</f>
        <v>60.39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39" t="s">
        <v>44</v>
      </c>
      <c r="F26" s="40">
        <v>180</v>
      </c>
      <c r="G26" s="53">
        <v>5.52</v>
      </c>
      <c r="H26" s="53">
        <v>4.5199999999999996</v>
      </c>
      <c r="I26" s="53">
        <v>26.45</v>
      </c>
      <c r="J26" s="40">
        <v>168.45</v>
      </c>
      <c r="K26" s="41">
        <v>688</v>
      </c>
      <c r="L26" s="40">
        <v>3.31</v>
      </c>
    </row>
    <row r="27" spans="1:12" ht="15">
      <c r="A27" s="14"/>
      <c r="B27" s="15"/>
      <c r="C27" s="11"/>
      <c r="D27" s="6"/>
      <c r="E27" s="42" t="s">
        <v>45</v>
      </c>
      <c r="F27" s="43">
        <v>80</v>
      </c>
      <c r="G27" s="53">
        <v>13.87</v>
      </c>
      <c r="H27" s="53">
        <v>7.85</v>
      </c>
      <c r="I27" s="53">
        <v>6.53</v>
      </c>
      <c r="J27" s="43">
        <v>150</v>
      </c>
      <c r="K27" s="44">
        <v>486</v>
      </c>
      <c r="L27" s="43">
        <v>18.29</v>
      </c>
    </row>
    <row r="28" spans="1:12" ht="15">
      <c r="A28" s="14"/>
      <c r="B28" s="15"/>
      <c r="C28" s="11"/>
      <c r="D28" s="7" t="s">
        <v>22</v>
      </c>
      <c r="E28" s="42" t="s">
        <v>46</v>
      </c>
      <c r="F28" s="43">
        <v>200</v>
      </c>
      <c r="G28" s="43">
        <v>0.2</v>
      </c>
      <c r="H28" s="43">
        <v>0</v>
      </c>
      <c r="I28" s="43">
        <v>14</v>
      </c>
      <c r="J28" s="43">
        <v>28</v>
      </c>
      <c r="K28" s="44">
        <v>376</v>
      </c>
      <c r="L28" s="43">
        <v>2.0099999999999998</v>
      </c>
    </row>
    <row r="29" spans="1:12" ht="15">
      <c r="A29" s="14"/>
      <c r="B29" s="15"/>
      <c r="C29" s="11"/>
      <c r="D29" s="7" t="s">
        <v>23</v>
      </c>
      <c r="E29" s="52" t="s">
        <v>42</v>
      </c>
      <c r="F29" s="43">
        <v>50</v>
      </c>
      <c r="G29" s="43">
        <v>2.6</v>
      </c>
      <c r="H29" s="43">
        <v>0.48</v>
      </c>
      <c r="I29" s="43">
        <v>1.05</v>
      </c>
      <c r="J29" s="43">
        <v>72.400000000000006</v>
      </c>
      <c r="K29" s="44">
        <v>7</v>
      </c>
      <c r="L29" s="43">
        <v>1.35</v>
      </c>
    </row>
    <row r="30" spans="1:12" ht="15">
      <c r="A30" s="14"/>
      <c r="B30" s="15"/>
      <c r="C30" s="11"/>
      <c r="D30" s="7"/>
      <c r="E30" s="52" t="s">
        <v>43</v>
      </c>
      <c r="F30" s="43">
        <v>50</v>
      </c>
      <c r="G30" s="43">
        <v>2.4</v>
      </c>
      <c r="H30" s="43">
        <v>0.8</v>
      </c>
      <c r="I30" s="43">
        <v>16.7</v>
      </c>
      <c r="J30" s="43">
        <v>85.7</v>
      </c>
      <c r="K30" s="44">
        <v>8</v>
      </c>
      <c r="L30" s="43">
        <v>1.55</v>
      </c>
    </row>
    <row r="31" spans="1:12" ht="15">
      <c r="A31" s="14"/>
      <c r="B31" s="15"/>
      <c r="C31" s="11"/>
      <c r="D31" s="7" t="s">
        <v>24</v>
      </c>
      <c r="E31" s="42" t="s">
        <v>48</v>
      </c>
      <c r="F31" s="43">
        <v>190</v>
      </c>
      <c r="G31" s="43">
        <v>36</v>
      </c>
      <c r="H31" s="43">
        <v>0.9</v>
      </c>
      <c r="I31" s="43">
        <v>0.2</v>
      </c>
      <c r="J31" s="43">
        <v>8.1</v>
      </c>
      <c r="K31" s="44"/>
      <c r="L31" s="43">
        <v>29.64</v>
      </c>
    </row>
    <row r="32" spans="1:12" ht="15">
      <c r="A32" s="14"/>
      <c r="B32" s="15"/>
      <c r="C32" s="11"/>
      <c r="D32" s="6"/>
      <c r="E32" s="42" t="s">
        <v>47</v>
      </c>
      <c r="F32" s="43">
        <v>10</v>
      </c>
      <c r="G32" s="43">
        <v>0</v>
      </c>
      <c r="H32" s="43">
        <v>8.1999999999999993</v>
      </c>
      <c r="I32" s="43">
        <v>0.1</v>
      </c>
      <c r="J32" s="43">
        <v>75</v>
      </c>
      <c r="K32" s="44">
        <v>41</v>
      </c>
      <c r="L32" s="43">
        <v>7</v>
      </c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6"/>
      <c r="B34" s="17"/>
      <c r="C34" s="8"/>
      <c r="D34" s="18" t="s">
        <v>33</v>
      </c>
      <c r="E34" s="9"/>
      <c r="F34" s="19">
        <f>SUM(F26:F33)</f>
        <v>760</v>
      </c>
      <c r="G34" s="19">
        <f t="shared" ref="G34" si="4">SUM(G26:G33)</f>
        <v>60.59</v>
      </c>
      <c r="H34" s="19">
        <f t="shared" ref="H34" si="5">SUM(H26:H33)</f>
        <v>22.75</v>
      </c>
      <c r="I34" s="19">
        <f t="shared" ref="I34" si="6">SUM(I26:I33)</f>
        <v>65.029999999999987</v>
      </c>
      <c r="J34" s="19">
        <f t="shared" ref="J34:L34" si="7">SUM(J26:J33)</f>
        <v>587.65</v>
      </c>
      <c r="K34" s="25"/>
      <c r="L34" s="19">
        <f t="shared" si="7"/>
        <v>63.150000000000006</v>
      </c>
    </row>
    <row r="35" spans="1:12" ht="1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32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8">SUM(G35:G43)</f>
        <v>0</v>
      </c>
      <c r="H44" s="19">
        <f t="shared" ref="H44" si="9">SUM(H35:H43)</f>
        <v>0</v>
      </c>
      <c r="I44" s="19">
        <f t="shared" ref="I44" si="10">SUM(I35:I43)</f>
        <v>0</v>
      </c>
      <c r="J44" s="19">
        <f t="shared" ref="J44:L44" si="11">SUM(J35:J43)</f>
        <v>0</v>
      </c>
      <c r="K44" s="25"/>
      <c r="L44" s="19">
        <f t="shared" si="11"/>
        <v>0</v>
      </c>
    </row>
    <row r="45" spans="1:12" ht="15.75" customHeight="1">
      <c r="A45" s="33">
        <f>A26</f>
        <v>1</v>
      </c>
      <c r="B45" s="33">
        <f>B26</f>
        <v>2</v>
      </c>
      <c r="C45" s="55" t="s">
        <v>4</v>
      </c>
      <c r="D45" s="56"/>
      <c r="E45" s="31"/>
      <c r="F45" s="32">
        <f>F34+F44</f>
        <v>760</v>
      </c>
      <c r="G45" s="32">
        <f t="shared" ref="G45" si="12">G34+G44</f>
        <v>60.59</v>
      </c>
      <c r="H45" s="32">
        <f t="shared" ref="H45" si="13">H34+H44</f>
        <v>22.75</v>
      </c>
      <c r="I45" s="32">
        <f t="shared" ref="I45" si="14">I34+I44</f>
        <v>65.029999999999987</v>
      </c>
      <c r="J45" s="32">
        <f t="shared" ref="J45:L45" si="15">J34+J44</f>
        <v>587.65</v>
      </c>
      <c r="K45" s="32"/>
      <c r="L45" s="32">
        <f t="shared" si="15"/>
        <v>63.150000000000006</v>
      </c>
    </row>
    <row r="46" spans="1:12" ht="15">
      <c r="A46" s="20">
        <v>1</v>
      </c>
      <c r="B46" s="21">
        <v>3</v>
      </c>
      <c r="C46" s="22" t="s">
        <v>20</v>
      </c>
      <c r="D46" s="5" t="s">
        <v>21</v>
      </c>
      <c r="E46" s="39" t="s">
        <v>49</v>
      </c>
      <c r="F46" s="40">
        <v>180</v>
      </c>
      <c r="G46" s="40">
        <v>7.76</v>
      </c>
      <c r="H46" s="40">
        <v>10</v>
      </c>
      <c r="I46" s="40">
        <v>43.52</v>
      </c>
      <c r="J46" s="40">
        <v>296</v>
      </c>
      <c r="K46" s="41">
        <v>173</v>
      </c>
      <c r="L46" s="40">
        <v>16.68</v>
      </c>
    </row>
    <row r="47" spans="1:12" ht="1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22</v>
      </c>
      <c r="E48" s="42" t="s">
        <v>50</v>
      </c>
      <c r="F48" s="43">
        <v>200</v>
      </c>
      <c r="G48" s="43">
        <v>3.52</v>
      </c>
      <c r="H48" s="43">
        <v>3.72</v>
      </c>
      <c r="I48" s="43">
        <v>25.49</v>
      </c>
      <c r="J48" s="43">
        <v>145.19999999999999</v>
      </c>
      <c r="K48" s="44">
        <v>959</v>
      </c>
      <c r="L48" s="43">
        <v>4.88</v>
      </c>
    </row>
    <row r="49" spans="1:12" ht="15">
      <c r="A49" s="23"/>
      <c r="B49" s="15"/>
      <c r="C49" s="11"/>
      <c r="D49" s="7" t="s">
        <v>23</v>
      </c>
      <c r="E49" s="52" t="s">
        <v>42</v>
      </c>
      <c r="F49" s="43">
        <v>50</v>
      </c>
      <c r="G49" s="43">
        <v>2.6</v>
      </c>
      <c r="H49" s="43">
        <v>0.48</v>
      </c>
      <c r="I49" s="43">
        <v>1.05</v>
      </c>
      <c r="J49" s="43">
        <v>72.400000000000006</v>
      </c>
      <c r="K49" s="44">
        <v>7</v>
      </c>
      <c r="L49" s="43">
        <v>1.35</v>
      </c>
    </row>
    <row r="50" spans="1:12" ht="15">
      <c r="A50" s="23"/>
      <c r="B50" s="15"/>
      <c r="C50" s="11"/>
      <c r="D50" s="7"/>
      <c r="E50" s="52" t="s">
        <v>43</v>
      </c>
      <c r="F50" s="43">
        <v>50</v>
      </c>
      <c r="G50" s="43">
        <v>2.4</v>
      </c>
      <c r="H50" s="43">
        <v>0.8</v>
      </c>
      <c r="I50" s="43">
        <v>16.7</v>
      </c>
      <c r="J50" s="43">
        <v>85.7</v>
      </c>
      <c r="K50" s="44">
        <v>8</v>
      </c>
      <c r="L50" s="43">
        <v>1.55</v>
      </c>
    </row>
    <row r="51" spans="1:12" ht="15">
      <c r="A51" s="23"/>
      <c r="B51" s="15"/>
      <c r="C51" s="11"/>
      <c r="D51" s="7" t="s">
        <v>24</v>
      </c>
      <c r="E51" s="42" t="s">
        <v>51</v>
      </c>
      <c r="F51" s="43">
        <v>150</v>
      </c>
      <c r="G51" s="43">
        <v>0.4</v>
      </c>
      <c r="H51" s="43">
        <v>0.4</v>
      </c>
      <c r="I51" s="43">
        <v>9.8000000000000007</v>
      </c>
      <c r="J51" s="43">
        <v>47</v>
      </c>
      <c r="K51" s="44"/>
      <c r="L51" s="43">
        <v>21</v>
      </c>
    </row>
    <row r="52" spans="1:12" ht="15">
      <c r="A52" s="23"/>
      <c r="B52" s="15"/>
      <c r="C52" s="11"/>
      <c r="D52" s="6"/>
      <c r="E52" s="42" t="s">
        <v>52</v>
      </c>
      <c r="F52" s="43">
        <v>50</v>
      </c>
      <c r="G52" s="43">
        <v>12</v>
      </c>
      <c r="H52" s="43">
        <v>6</v>
      </c>
      <c r="I52" s="43">
        <v>38</v>
      </c>
      <c r="J52" s="43">
        <v>256</v>
      </c>
      <c r="K52" s="44"/>
      <c r="L52" s="43">
        <v>15</v>
      </c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4"/>
      <c r="B54" s="17"/>
      <c r="C54" s="8"/>
      <c r="D54" s="18" t="s">
        <v>33</v>
      </c>
      <c r="E54" s="9"/>
      <c r="F54" s="19">
        <f>SUM(F46:F53)</f>
        <v>680</v>
      </c>
      <c r="G54" s="19">
        <f t="shared" ref="G54" si="16">SUM(G46:G53)</f>
        <v>28.679999999999996</v>
      </c>
      <c r="H54" s="19">
        <f t="shared" ref="H54" si="17">SUM(H46:H53)</f>
        <v>21.400000000000002</v>
      </c>
      <c r="I54" s="19">
        <f t="shared" ref="I54" si="18">SUM(I46:I53)</f>
        <v>134.56</v>
      </c>
      <c r="J54" s="19">
        <f t="shared" ref="J54:L54" si="19">SUM(J46:J53)</f>
        <v>902.30000000000007</v>
      </c>
      <c r="K54" s="25"/>
      <c r="L54" s="19">
        <f t="shared" si="19"/>
        <v>60.46</v>
      </c>
    </row>
    <row r="55" spans="1:12" ht="15">
      <c r="A55" s="26">
        <f>A46</f>
        <v>1</v>
      </c>
      <c r="B55" s="13">
        <f>B46</f>
        <v>3</v>
      </c>
      <c r="C55" s="10" t="s">
        <v>25</v>
      </c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31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32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20">SUM(G55:G63)</f>
        <v>0</v>
      </c>
      <c r="H64" s="19">
        <f t="shared" ref="H64" si="21">SUM(H55:H63)</f>
        <v>0</v>
      </c>
      <c r="I64" s="19">
        <f t="shared" ref="I64" si="22">SUM(I55:I63)</f>
        <v>0</v>
      </c>
      <c r="J64" s="19">
        <f t="shared" ref="J64:L64" si="23">SUM(J55:J63)</f>
        <v>0</v>
      </c>
      <c r="K64" s="25"/>
      <c r="L64" s="19">
        <f t="shared" si="23"/>
        <v>0</v>
      </c>
    </row>
    <row r="65" spans="1:12" ht="15.75" customHeight="1" thickBot="1">
      <c r="A65" s="29">
        <f>A46</f>
        <v>1</v>
      </c>
      <c r="B65" s="30">
        <f>B46</f>
        <v>3</v>
      </c>
      <c r="C65" s="55" t="s">
        <v>4</v>
      </c>
      <c r="D65" s="56"/>
      <c r="E65" s="31"/>
      <c r="F65" s="32">
        <f>F54+F64</f>
        <v>680</v>
      </c>
      <c r="G65" s="32">
        <f t="shared" ref="G65" si="24">G54+G64</f>
        <v>28.679999999999996</v>
      </c>
      <c r="H65" s="32">
        <f t="shared" ref="H65" si="25">H54+H64</f>
        <v>21.400000000000002</v>
      </c>
      <c r="I65" s="32">
        <f t="shared" ref="I65" si="26">I54+I64</f>
        <v>134.56</v>
      </c>
      <c r="J65" s="32">
        <f t="shared" ref="J65:L65" si="27">J54+J64</f>
        <v>902.30000000000007</v>
      </c>
      <c r="K65" s="32"/>
      <c r="L65" s="32">
        <f t="shared" si="27"/>
        <v>60.46</v>
      </c>
    </row>
    <row r="66" spans="1:12" ht="15">
      <c r="A66" s="20">
        <v>1</v>
      </c>
      <c r="B66" s="21">
        <v>4</v>
      </c>
      <c r="C66" s="22" t="s">
        <v>20</v>
      </c>
      <c r="D66" s="5" t="s">
        <v>21</v>
      </c>
      <c r="E66" s="54" t="s">
        <v>53</v>
      </c>
      <c r="F66" s="40">
        <v>180</v>
      </c>
      <c r="G66" s="40">
        <v>7.46</v>
      </c>
      <c r="H66" s="40">
        <v>5.61</v>
      </c>
      <c r="I66" s="40">
        <v>35.840000000000003</v>
      </c>
      <c r="J66" s="40">
        <v>230.45</v>
      </c>
      <c r="K66" s="41">
        <v>679</v>
      </c>
      <c r="L66" s="40">
        <v>6.56</v>
      </c>
    </row>
    <row r="67" spans="1:12" ht="15">
      <c r="A67" s="23"/>
      <c r="B67" s="15"/>
      <c r="C67" s="11"/>
      <c r="D67" s="6"/>
      <c r="E67" s="54" t="s">
        <v>54</v>
      </c>
      <c r="F67" s="43">
        <v>80</v>
      </c>
      <c r="G67" s="43">
        <v>19.72</v>
      </c>
      <c r="H67" s="43">
        <v>17.89</v>
      </c>
      <c r="I67" s="43">
        <v>4.76</v>
      </c>
      <c r="J67" s="43">
        <v>168.2</v>
      </c>
      <c r="K67" s="44">
        <v>591</v>
      </c>
      <c r="L67" s="43">
        <v>11.96</v>
      </c>
    </row>
    <row r="68" spans="1:12" ht="15">
      <c r="A68" s="23"/>
      <c r="B68" s="15"/>
      <c r="C68" s="11"/>
      <c r="D68" s="6"/>
      <c r="E68" s="54" t="s">
        <v>55</v>
      </c>
      <c r="F68" s="43">
        <v>80</v>
      </c>
      <c r="G68" s="43">
        <v>1</v>
      </c>
      <c r="H68" s="43">
        <v>7.1</v>
      </c>
      <c r="I68" s="43">
        <v>5.4</v>
      </c>
      <c r="J68" s="43">
        <v>89.5</v>
      </c>
      <c r="K68" s="44"/>
      <c r="L68" s="43">
        <v>4.7300000000000004</v>
      </c>
    </row>
    <row r="69" spans="1:12" ht="15">
      <c r="A69" s="23"/>
      <c r="B69" s="15"/>
      <c r="C69" s="11"/>
      <c r="D69" s="7" t="s">
        <v>22</v>
      </c>
      <c r="E69" s="42" t="s">
        <v>56</v>
      </c>
      <c r="F69" s="43">
        <v>200</v>
      </c>
      <c r="G69" s="43">
        <v>1</v>
      </c>
      <c r="H69" s="43">
        <v>0.2</v>
      </c>
      <c r="I69" s="43">
        <v>20.2</v>
      </c>
      <c r="J69" s="43">
        <v>92</v>
      </c>
      <c r="K69" s="44">
        <v>399</v>
      </c>
      <c r="L69" s="43">
        <v>10.199999999999999</v>
      </c>
    </row>
    <row r="70" spans="1:12" ht="15">
      <c r="A70" s="23"/>
      <c r="B70" s="15"/>
      <c r="C70" s="11"/>
      <c r="D70" s="7" t="s">
        <v>23</v>
      </c>
      <c r="E70" s="52" t="s">
        <v>42</v>
      </c>
      <c r="F70" s="43">
        <v>50</v>
      </c>
      <c r="G70" s="43">
        <v>2.6</v>
      </c>
      <c r="H70" s="43">
        <v>0.48</v>
      </c>
      <c r="I70" s="43">
        <v>1.05</v>
      </c>
      <c r="J70" s="43">
        <v>72.400000000000006</v>
      </c>
      <c r="K70" s="44">
        <v>7</v>
      </c>
      <c r="L70" s="43">
        <v>1.35</v>
      </c>
    </row>
    <row r="71" spans="1:12" ht="15">
      <c r="A71" s="23"/>
      <c r="B71" s="15"/>
      <c r="C71" s="11"/>
      <c r="D71" s="7"/>
      <c r="E71" s="52" t="s">
        <v>43</v>
      </c>
      <c r="F71" s="43">
        <v>50</v>
      </c>
      <c r="G71" s="43">
        <v>2.4</v>
      </c>
      <c r="H71" s="43">
        <v>0.8</v>
      </c>
      <c r="I71" s="43">
        <v>16.7</v>
      </c>
      <c r="J71" s="43">
        <v>85.7</v>
      </c>
      <c r="K71" s="44">
        <v>8</v>
      </c>
      <c r="L71" s="43">
        <v>1.55</v>
      </c>
    </row>
    <row r="72" spans="1:12" ht="15">
      <c r="A72" s="23"/>
      <c r="B72" s="15"/>
      <c r="C72" s="11"/>
      <c r="D72" s="7" t="s">
        <v>24</v>
      </c>
      <c r="E72" s="42" t="s">
        <v>48</v>
      </c>
      <c r="F72" s="43">
        <v>190</v>
      </c>
      <c r="G72" s="43">
        <v>0.9</v>
      </c>
      <c r="H72" s="43">
        <v>0.2</v>
      </c>
      <c r="I72" s="43">
        <v>8.1</v>
      </c>
      <c r="J72" s="43">
        <v>36</v>
      </c>
      <c r="K72" s="44">
        <v>847</v>
      </c>
      <c r="L72" s="43">
        <v>29.64</v>
      </c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33</v>
      </c>
      <c r="E75" s="9"/>
      <c r="F75" s="19">
        <f>SUM(F66:F74)</f>
        <v>830</v>
      </c>
      <c r="G75" s="19">
        <f t="shared" ref="G75" si="28">SUM(G66:G74)</f>
        <v>35.08</v>
      </c>
      <c r="H75" s="19">
        <f t="shared" ref="H75" si="29">SUM(H66:H74)</f>
        <v>32.28</v>
      </c>
      <c r="I75" s="19">
        <f t="shared" ref="I75" si="30">SUM(I66:I74)</f>
        <v>92.05</v>
      </c>
      <c r="J75" s="19">
        <f t="shared" ref="J75:L75" si="31">SUM(J66:J74)</f>
        <v>774.25</v>
      </c>
      <c r="K75" s="25"/>
      <c r="L75" s="19">
        <f t="shared" si="31"/>
        <v>65.990000000000009</v>
      </c>
    </row>
    <row r="76" spans="1:12" ht="15">
      <c r="A76" s="26">
        <f>A66</f>
        <v>1</v>
      </c>
      <c r="B76" s="13">
        <f>B66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32">SUM(G76:G84)</f>
        <v>0</v>
      </c>
      <c r="H85" s="19">
        <f t="shared" ref="H85" si="33">SUM(H76:H84)</f>
        <v>0</v>
      </c>
      <c r="I85" s="19">
        <f t="shared" ref="I85" si="34">SUM(I76:I84)</f>
        <v>0</v>
      </c>
      <c r="J85" s="19">
        <f t="shared" ref="J85:L85" si="35">SUM(J76:J84)</f>
        <v>0</v>
      </c>
      <c r="K85" s="25"/>
      <c r="L85" s="19">
        <f t="shared" si="35"/>
        <v>0</v>
      </c>
    </row>
    <row r="86" spans="1:12" ht="15.75" customHeight="1" thickBot="1">
      <c r="A86" s="29">
        <f>A66</f>
        <v>1</v>
      </c>
      <c r="B86" s="30">
        <f>B66</f>
        <v>4</v>
      </c>
      <c r="C86" s="55" t="s">
        <v>4</v>
      </c>
      <c r="D86" s="56"/>
      <c r="E86" s="31"/>
      <c r="F86" s="32">
        <f>F75+F85</f>
        <v>830</v>
      </c>
      <c r="G86" s="32">
        <f t="shared" ref="G86" si="36">G75+G85</f>
        <v>35.08</v>
      </c>
      <c r="H86" s="32">
        <f t="shared" ref="H86" si="37">H75+H85</f>
        <v>32.28</v>
      </c>
      <c r="I86" s="32">
        <f t="shared" ref="I86" si="38">I75+I85</f>
        <v>92.05</v>
      </c>
      <c r="J86" s="32">
        <f t="shared" ref="J86:L86" si="39">J75+J85</f>
        <v>774.25</v>
      </c>
      <c r="K86" s="32"/>
      <c r="L86" s="32">
        <f t="shared" si="39"/>
        <v>65.990000000000009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39" t="s">
        <v>57</v>
      </c>
      <c r="F87" s="40">
        <v>180</v>
      </c>
      <c r="G87" s="40">
        <v>31.96</v>
      </c>
      <c r="H87" s="40">
        <v>8.67</v>
      </c>
      <c r="I87" s="40">
        <v>37.090000000000003</v>
      </c>
      <c r="J87" s="40">
        <v>307.67</v>
      </c>
      <c r="K87" s="41">
        <v>436</v>
      </c>
      <c r="L87" s="40">
        <v>22.16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22</v>
      </c>
      <c r="E89" s="42" t="s">
        <v>66</v>
      </c>
      <c r="F89" s="43">
        <v>200</v>
      </c>
      <c r="G89" s="43">
        <v>1.4</v>
      </c>
      <c r="H89" s="43">
        <v>1.6</v>
      </c>
      <c r="I89" s="43">
        <v>16.399999999999999</v>
      </c>
      <c r="J89" s="43">
        <v>86</v>
      </c>
      <c r="K89" s="44">
        <v>945</v>
      </c>
      <c r="L89" s="43">
        <v>6.32</v>
      </c>
    </row>
    <row r="90" spans="1:12" ht="15">
      <c r="A90" s="23"/>
      <c r="B90" s="15"/>
      <c r="C90" s="11"/>
      <c r="D90" s="7" t="s">
        <v>23</v>
      </c>
      <c r="E90" s="52" t="s">
        <v>42</v>
      </c>
      <c r="F90" s="43">
        <v>50</v>
      </c>
      <c r="G90" s="43">
        <v>2.6</v>
      </c>
      <c r="H90" s="43">
        <v>0.48</v>
      </c>
      <c r="I90" s="43">
        <v>1.05</v>
      </c>
      <c r="J90" s="43">
        <v>72.400000000000006</v>
      </c>
      <c r="K90" s="44">
        <v>7</v>
      </c>
      <c r="L90" s="43">
        <v>1.35</v>
      </c>
    </row>
    <row r="91" spans="1:12" ht="15">
      <c r="A91" s="23"/>
      <c r="B91" s="15"/>
      <c r="C91" s="11"/>
      <c r="D91" s="7"/>
      <c r="E91" s="52" t="s">
        <v>43</v>
      </c>
      <c r="F91" s="43">
        <v>50</v>
      </c>
      <c r="G91" s="43">
        <v>2.4</v>
      </c>
      <c r="H91" s="43">
        <v>0.8</v>
      </c>
      <c r="I91" s="43">
        <v>16.7</v>
      </c>
      <c r="J91" s="43">
        <v>85.7</v>
      </c>
      <c r="K91" s="44">
        <v>8</v>
      </c>
      <c r="L91" s="43">
        <v>1.55</v>
      </c>
    </row>
    <row r="92" spans="1:12" ht="15">
      <c r="A92" s="23"/>
      <c r="B92" s="15"/>
      <c r="C92" s="11"/>
      <c r="D92" s="7" t="s">
        <v>24</v>
      </c>
      <c r="E92" s="42" t="s">
        <v>51</v>
      </c>
      <c r="F92" s="43">
        <v>150</v>
      </c>
      <c r="G92" s="43">
        <v>0.4</v>
      </c>
      <c r="H92" s="43">
        <v>0.4</v>
      </c>
      <c r="I92" s="43">
        <v>9.8000000000000007</v>
      </c>
      <c r="J92" s="43">
        <v>47</v>
      </c>
      <c r="K92" s="44">
        <v>847</v>
      </c>
      <c r="L92" s="43">
        <v>21</v>
      </c>
    </row>
    <row r="93" spans="1:12" ht="15">
      <c r="A93" s="23"/>
      <c r="B93" s="15"/>
      <c r="C93" s="11"/>
      <c r="D93" s="6"/>
      <c r="E93" s="42" t="s">
        <v>58</v>
      </c>
      <c r="F93" s="43">
        <v>15</v>
      </c>
      <c r="G93" s="43">
        <v>3.48</v>
      </c>
      <c r="H93" s="43">
        <v>4.43</v>
      </c>
      <c r="I93" s="43">
        <v>0</v>
      </c>
      <c r="J93" s="43">
        <v>54.6</v>
      </c>
      <c r="K93" s="44">
        <v>42</v>
      </c>
      <c r="L93" s="43">
        <v>10.17</v>
      </c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33</v>
      </c>
      <c r="E95" s="9"/>
      <c r="F95" s="19">
        <f>SUM(F87:F94)</f>
        <v>645</v>
      </c>
      <c r="G95" s="19">
        <f t="shared" ref="G95" si="40">SUM(G87:G94)</f>
        <v>42.239999999999995</v>
      </c>
      <c r="H95" s="19">
        <f t="shared" ref="H95" si="41">SUM(H87:H94)</f>
        <v>16.380000000000003</v>
      </c>
      <c r="I95" s="19">
        <f t="shared" ref="I95" si="42">SUM(I87:I94)</f>
        <v>81.039999999999992</v>
      </c>
      <c r="J95" s="19">
        <f t="shared" ref="J95:L95" si="43">SUM(J87:J94)</f>
        <v>653.37000000000012</v>
      </c>
      <c r="K95" s="25"/>
      <c r="L95" s="19">
        <f t="shared" si="43"/>
        <v>62.550000000000004</v>
      </c>
    </row>
    <row r="96" spans="1:12" ht="1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44">SUM(G96:G104)</f>
        <v>0</v>
      </c>
      <c r="H105" s="19">
        <f t="shared" ref="H105" si="45">SUM(H96:H104)</f>
        <v>0</v>
      </c>
      <c r="I105" s="19">
        <f t="shared" ref="I105" si="46">SUM(I96:I104)</f>
        <v>0</v>
      </c>
      <c r="J105" s="19">
        <f t="shared" ref="J105:L105" si="47">SUM(J96:J104)</f>
        <v>0</v>
      </c>
      <c r="K105" s="25"/>
      <c r="L105" s="19">
        <f t="shared" si="47"/>
        <v>0</v>
      </c>
    </row>
    <row r="106" spans="1:12" ht="15.75" customHeight="1">
      <c r="A106" s="29">
        <f>A87</f>
        <v>1</v>
      </c>
      <c r="B106" s="30">
        <f>B87</f>
        <v>5</v>
      </c>
      <c r="C106" s="55" t="s">
        <v>4</v>
      </c>
      <c r="D106" s="56"/>
      <c r="E106" s="31"/>
      <c r="F106" s="32">
        <f>F95+F105</f>
        <v>645</v>
      </c>
      <c r="G106" s="32">
        <f t="shared" ref="G106" si="48">G95+G105</f>
        <v>42.239999999999995</v>
      </c>
      <c r="H106" s="32">
        <f t="shared" ref="H106" si="49">H95+H105</f>
        <v>16.380000000000003</v>
      </c>
      <c r="I106" s="32">
        <f t="shared" ref="I106" si="50">I95+I105</f>
        <v>81.039999999999992</v>
      </c>
      <c r="J106" s="32">
        <f t="shared" ref="J106:L106" si="51">J95+J105</f>
        <v>653.37000000000012</v>
      </c>
      <c r="K106" s="32"/>
      <c r="L106" s="32">
        <f t="shared" si="51"/>
        <v>62.550000000000004</v>
      </c>
    </row>
    <row r="107" spans="1:12" ht="15">
      <c r="A107" s="20">
        <v>2</v>
      </c>
      <c r="B107" s="21">
        <v>1</v>
      </c>
      <c r="C107" s="22" t="s">
        <v>20</v>
      </c>
      <c r="D107" s="5" t="s">
        <v>21</v>
      </c>
      <c r="E107" s="39" t="s">
        <v>59</v>
      </c>
      <c r="F107" s="40">
        <v>180</v>
      </c>
      <c r="G107" s="40">
        <v>19.579999999999998</v>
      </c>
      <c r="H107" s="40">
        <v>1.18</v>
      </c>
      <c r="I107" s="40">
        <v>33.119999999999997</v>
      </c>
      <c r="J107" s="40">
        <v>145.03</v>
      </c>
      <c r="K107" s="41">
        <v>417</v>
      </c>
      <c r="L107" s="40">
        <v>3.73</v>
      </c>
    </row>
    <row r="108" spans="1:12" ht="15">
      <c r="A108" s="23"/>
      <c r="B108" s="15"/>
      <c r="C108" s="11"/>
      <c r="D108" s="6"/>
      <c r="E108" s="42" t="s">
        <v>60</v>
      </c>
      <c r="F108" s="43">
        <v>90</v>
      </c>
      <c r="G108" s="43">
        <v>2.44</v>
      </c>
      <c r="H108" s="43">
        <v>9.24</v>
      </c>
      <c r="I108" s="43">
        <v>12.56</v>
      </c>
      <c r="J108" s="43">
        <v>183</v>
      </c>
      <c r="K108" s="44">
        <v>608</v>
      </c>
      <c r="L108" s="43">
        <v>27.38</v>
      </c>
    </row>
    <row r="109" spans="1:12" ht="15">
      <c r="A109" s="23"/>
      <c r="B109" s="15"/>
      <c r="C109" s="11"/>
      <c r="D109" s="7" t="s">
        <v>22</v>
      </c>
      <c r="E109" s="42" t="s">
        <v>46</v>
      </c>
      <c r="F109" s="43">
        <v>200</v>
      </c>
      <c r="G109" s="43">
        <v>0.2</v>
      </c>
      <c r="H109" s="43">
        <v>0</v>
      </c>
      <c r="I109" s="43">
        <v>14</v>
      </c>
      <c r="J109" s="43">
        <v>28</v>
      </c>
      <c r="K109" s="44">
        <v>376</v>
      </c>
      <c r="L109" s="43">
        <v>2.0099999999999998</v>
      </c>
    </row>
    <row r="110" spans="1:12" ht="15">
      <c r="A110" s="23"/>
      <c r="B110" s="15"/>
      <c r="C110" s="11"/>
      <c r="D110" s="7" t="s">
        <v>23</v>
      </c>
      <c r="E110" s="52" t="s">
        <v>42</v>
      </c>
      <c r="F110" s="43">
        <v>50</v>
      </c>
      <c r="G110" s="43">
        <v>2.6</v>
      </c>
      <c r="H110" s="43">
        <v>0.48</v>
      </c>
      <c r="I110" s="43">
        <v>1.05</v>
      </c>
      <c r="J110" s="43">
        <v>72.400000000000006</v>
      </c>
      <c r="K110" s="44">
        <v>7</v>
      </c>
      <c r="L110" s="43">
        <v>1.35</v>
      </c>
    </row>
    <row r="111" spans="1:12" ht="15">
      <c r="A111" s="23"/>
      <c r="B111" s="15"/>
      <c r="C111" s="11"/>
      <c r="D111" s="7"/>
      <c r="E111" s="52" t="s">
        <v>43</v>
      </c>
      <c r="F111" s="43">
        <v>50</v>
      </c>
      <c r="G111" s="43">
        <v>2.4</v>
      </c>
      <c r="H111" s="43">
        <v>0.8</v>
      </c>
      <c r="I111" s="43">
        <v>16.7</v>
      </c>
      <c r="J111" s="43">
        <v>85.7</v>
      </c>
      <c r="K111" s="44">
        <v>8</v>
      </c>
      <c r="L111" s="43">
        <v>1.55</v>
      </c>
    </row>
    <row r="112" spans="1:12" ht="15">
      <c r="A112" s="23"/>
      <c r="B112" s="15"/>
      <c r="C112" s="11"/>
      <c r="D112" s="7" t="s">
        <v>24</v>
      </c>
      <c r="E112" s="42" t="s">
        <v>51</v>
      </c>
      <c r="F112" s="43">
        <v>150</v>
      </c>
      <c r="G112" s="43">
        <v>0.4</v>
      </c>
      <c r="H112" s="43">
        <v>0.4</v>
      </c>
      <c r="I112" s="43">
        <v>9.8000000000000007</v>
      </c>
      <c r="J112" s="43">
        <v>47</v>
      </c>
      <c r="K112" s="44">
        <v>847</v>
      </c>
      <c r="L112" s="43">
        <v>21</v>
      </c>
    </row>
    <row r="113" spans="1:12" ht="15">
      <c r="A113" s="23"/>
      <c r="B113" s="15"/>
      <c r="C113" s="11"/>
      <c r="D113" s="6"/>
      <c r="E113" s="42" t="s">
        <v>47</v>
      </c>
      <c r="F113" s="43">
        <v>10</v>
      </c>
      <c r="G113" s="43">
        <v>0</v>
      </c>
      <c r="H113" s="43">
        <v>8.1999999999999993</v>
      </c>
      <c r="I113" s="43">
        <v>0.1</v>
      </c>
      <c r="J113" s="43">
        <v>75</v>
      </c>
      <c r="K113" s="44">
        <v>41</v>
      </c>
      <c r="L113" s="43">
        <v>7</v>
      </c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33</v>
      </c>
      <c r="E115" s="9"/>
      <c r="F115" s="19">
        <f>SUM(F107:F114)</f>
        <v>730</v>
      </c>
      <c r="G115" s="19">
        <f t="shared" ref="G115:J115" si="52">SUM(G107:G114)</f>
        <v>27.619999999999997</v>
      </c>
      <c r="H115" s="19">
        <f t="shared" si="52"/>
        <v>20.3</v>
      </c>
      <c r="I115" s="19">
        <f t="shared" si="52"/>
        <v>87.329999999999984</v>
      </c>
      <c r="J115" s="19">
        <f t="shared" si="52"/>
        <v>636.13</v>
      </c>
      <c r="K115" s="25"/>
      <c r="L115" s="19">
        <f t="shared" ref="L115" si="53">SUM(L107:L114)</f>
        <v>64.02</v>
      </c>
    </row>
    <row r="116" spans="1:12" ht="1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54">SUM(G116:G124)</f>
        <v>0</v>
      </c>
      <c r="H125" s="19">
        <f t="shared" si="54"/>
        <v>0</v>
      </c>
      <c r="I125" s="19">
        <f t="shared" si="54"/>
        <v>0</v>
      </c>
      <c r="J125" s="19">
        <f t="shared" si="54"/>
        <v>0</v>
      </c>
      <c r="K125" s="25"/>
      <c r="L125" s="19">
        <f t="shared" ref="L125" si="55">SUM(L116:L124)</f>
        <v>0</v>
      </c>
    </row>
    <row r="126" spans="1:12" ht="15">
      <c r="A126" s="29">
        <f>A107</f>
        <v>2</v>
      </c>
      <c r="B126" s="30">
        <f>B107</f>
        <v>1</v>
      </c>
      <c r="C126" s="55" t="s">
        <v>4</v>
      </c>
      <c r="D126" s="56"/>
      <c r="E126" s="31"/>
      <c r="F126" s="32">
        <f>F115+F125</f>
        <v>730</v>
      </c>
      <c r="G126" s="32">
        <f t="shared" ref="G126" si="56">G115+G125</f>
        <v>27.619999999999997</v>
      </c>
      <c r="H126" s="32">
        <f t="shared" ref="H126" si="57">H115+H125</f>
        <v>20.3</v>
      </c>
      <c r="I126" s="32">
        <f t="shared" ref="I126" si="58">I115+I125</f>
        <v>87.329999999999984</v>
      </c>
      <c r="J126" s="32">
        <f t="shared" ref="J126:L126" si="59">J115+J125</f>
        <v>636.13</v>
      </c>
      <c r="K126" s="32"/>
      <c r="L126" s="32">
        <f t="shared" si="59"/>
        <v>64.02</v>
      </c>
    </row>
    <row r="127" spans="1:12" ht="15">
      <c r="A127" s="14">
        <v>2</v>
      </c>
      <c r="B127" s="15">
        <v>2</v>
      </c>
      <c r="C127" s="22" t="s">
        <v>20</v>
      </c>
      <c r="D127" s="5" t="s">
        <v>21</v>
      </c>
      <c r="E127" s="39" t="s">
        <v>61</v>
      </c>
      <c r="F127" s="40">
        <v>180</v>
      </c>
      <c r="G127" s="40">
        <v>2.29</v>
      </c>
      <c r="H127" s="40">
        <v>11</v>
      </c>
      <c r="I127" s="40">
        <v>14.44</v>
      </c>
      <c r="J127" s="40">
        <v>166</v>
      </c>
      <c r="K127" s="41">
        <v>321</v>
      </c>
      <c r="L127" s="40">
        <v>6.54</v>
      </c>
    </row>
    <row r="128" spans="1:12" ht="15">
      <c r="A128" s="14"/>
      <c r="B128" s="15"/>
      <c r="C128" s="11"/>
      <c r="D128" s="6"/>
      <c r="E128" s="42" t="s">
        <v>62</v>
      </c>
      <c r="F128" s="43">
        <v>80</v>
      </c>
      <c r="G128" s="43">
        <v>17.649999999999999</v>
      </c>
      <c r="H128" s="43">
        <v>14.58</v>
      </c>
      <c r="I128" s="43">
        <v>4.7</v>
      </c>
      <c r="J128" s="43">
        <v>221</v>
      </c>
      <c r="K128" s="44">
        <v>293</v>
      </c>
      <c r="L128" s="43">
        <v>23.13</v>
      </c>
    </row>
    <row r="129" spans="1:12" ht="15">
      <c r="A129" s="14"/>
      <c r="B129" s="15"/>
      <c r="C129" s="11"/>
      <c r="D129" s="7" t="s">
        <v>22</v>
      </c>
      <c r="E129" s="42" t="s">
        <v>41</v>
      </c>
      <c r="F129" s="43">
        <v>200</v>
      </c>
      <c r="G129" s="43">
        <v>4.51</v>
      </c>
      <c r="H129" s="43">
        <v>1.1399999999999999</v>
      </c>
      <c r="I129" s="43">
        <v>7.71</v>
      </c>
      <c r="J129" s="43">
        <v>57.33</v>
      </c>
      <c r="K129" s="44">
        <v>377</v>
      </c>
      <c r="L129" s="43">
        <v>3.31</v>
      </c>
    </row>
    <row r="130" spans="1:12" ht="15">
      <c r="A130" s="14"/>
      <c r="B130" s="15"/>
      <c r="C130" s="11"/>
      <c r="D130" s="7" t="s">
        <v>23</v>
      </c>
      <c r="E130" s="52" t="s">
        <v>42</v>
      </c>
      <c r="F130" s="43">
        <v>50</v>
      </c>
      <c r="G130" s="43">
        <v>2.6</v>
      </c>
      <c r="H130" s="43">
        <v>0.48</v>
      </c>
      <c r="I130" s="43">
        <v>1.05</v>
      </c>
      <c r="J130" s="43">
        <v>72.400000000000006</v>
      </c>
      <c r="K130" s="44">
        <v>7</v>
      </c>
      <c r="L130" s="43">
        <v>1.35</v>
      </c>
    </row>
    <row r="131" spans="1:12" ht="15">
      <c r="A131" s="14"/>
      <c r="B131" s="15"/>
      <c r="C131" s="11"/>
      <c r="D131" s="7"/>
      <c r="E131" s="52" t="s">
        <v>43</v>
      </c>
      <c r="F131" s="43">
        <v>50</v>
      </c>
      <c r="G131" s="43">
        <v>2.4</v>
      </c>
      <c r="H131" s="43">
        <v>0.8</v>
      </c>
      <c r="I131" s="43">
        <v>16.7</v>
      </c>
      <c r="J131" s="43">
        <v>85.7</v>
      </c>
      <c r="K131" s="44">
        <v>8</v>
      </c>
      <c r="L131" s="43">
        <v>1.55</v>
      </c>
    </row>
    <row r="132" spans="1:12" ht="15">
      <c r="A132" s="14"/>
      <c r="B132" s="15"/>
      <c r="C132" s="11"/>
      <c r="D132" s="7" t="s">
        <v>24</v>
      </c>
      <c r="E132" s="42" t="s">
        <v>48</v>
      </c>
      <c r="F132" s="43">
        <v>190</v>
      </c>
      <c r="G132" s="43">
        <v>36</v>
      </c>
      <c r="H132" s="43">
        <v>0.9</v>
      </c>
      <c r="I132" s="43">
        <v>0.2</v>
      </c>
      <c r="J132" s="43">
        <v>8.1</v>
      </c>
      <c r="K132" s="44"/>
      <c r="L132" s="43">
        <v>29.64</v>
      </c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SUM(F127:F134)</f>
        <v>750</v>
      </c>
      <c r="G135" s="19">
        <f t="shared" ref="G135:J135" si="60">SUM(G127:G134)</f>
        <v>65.449999999999989</v>
      </c>
      <c r="H135" s="19">
        <f t="shared" si="60"/>
        <v>28.9</v>
      </c>
      <c r="I135" s="19">
        <f t="shared" si="60"/>
        <v>44.800000000000004</v>
      </c>
      <c r="J135" s="19">
        <f t="shared" si="60"/>
        <v>610.53000000000009</v>
      </c>
      <c r="K135" s="25"/>
      <c r="L135" s="19">
        <f t="shared" ref="L135" si="61">SUM(L127:L134)</f>
        <v>65.52</v>
      </c>
    </row>
    <row r="136" spans="1:12" ht="1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62">SUM(G136:G144)</f>
        <v>0</v>
      </c>
      <c r="H145" s="19">
        <f t="shared" si="62"/>
        <v>0</v>
      </c>
      <c r="I145" s="19">
        <f t="shared" si="62"/>
        <v>0</v>
      </c>
      <c r="J145" s="19">
        <f t="shared" si="62"/>
        <v>0</v>
      </c>
      <c r="K145" s="25"/>
      <c r="L145" s="19">
        <f t="shared" ref="L145" si="63">SUM(L136:L144)</f>
        <v>0</v>
      </c>
    </row>
    <row r="146" spans="1:12" ht="15">
      <c r="A146" s="33">
        <f>A127</f>
        <v>2</v>
      </c>
      <c r="B146" s="33">
        <f>B127</f>
        <v>2</v>
      </c>
      <c r="C146" s="55" t="s">
        <v>4</v>
      </c>
      <c r="D146" s="56"/>
      <c r="E146" s="31"/>
      <c r="F146" s="32">
        <f>F135+F145</f>
        <v>750</v>
      </c>
      <c r="G146" s="32">
        <f t="shared" ref="G146" si="64">G135+G145</f>
        <v>65.449999999999989</v>
      </c>
      <c r="H146" s="32">
        <f t="shared" ref="H146" si="65">H135+H145</f>
        <v>28.9</v>
      </c>
      <c r="I146" s="32">
        <f t="shared" ref="I146" si="66">I135+I145</f>
        <v>44.800000000000004</v>
      </c>
      <c r="J146" s="32">
        <f t="shared" ref="J146:L146" si="67">J135+J145</f>
        <v>610.53000000000009</v>
      </c>
      <c r="K146" s="32"/>
      <c r="L146" s="32">
        <f t="shared" si="67"/>
        <v>65.52</v>
      </c>
    </row>
    <row r="147" spans="1:12" ht="15">
      <c r="A147" s="20">
        <v>2</v>
      </c>
      <c r="B147" s="21">
        <v>3</v>
      </c>
      <c r="C147" s="22" t="s">
        <v>20</v>
      </c>
      <c r="D147" s="5" t="s">
        <v>21</v>
      </c>
      <c r="E147" s="39" t="s">
        <v>64</v>
      </c>
      <c r="F147" s="40">
        <v>180</v>
      </c>
      <c r="G147" s="40">
        <v>7.44</v>
      </c>
      <c r="H147" s="40">
        <v>8.8000000000000007</v>
      </c>
      <c r="I147" s="40">
        <v>35.200000000000003</v>
      </c>
      <c r="J147" s="40">
        <v>249.6</v>
      </c>
      <c r="K147" s="41">
        <v>185</v>
      </c>
      <c r="L147" s="40">
        <v>14.61</v>
      </c>
    </row>
    <row r="148" spans="1:12" ht="1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22</v>
      </c>
      <c r="E149" s="42" t="s">
        <v>50</v>
      </c>
      <c r="F149" s="43">
        <v>200</v>
      </c>
      <c r="G149" s="43">
        <v>3.52</v>
      </c>
      <c r="H149" s="43">
        <v>3.72</v>
      </c>
      <c r="I149" s="43">
        <v>25.49</v>
      </c>
      <c r="J149" s="43">
        <v>145.19999999999999</v>
      </c>
      <c r="K149" s="44">
        <v>959</v>
      </c>
      <c r="L149" s="43">
        <v>4.88</v>
      </c>
    </row>
    <row r="150" spans="1:12" ht="15.75" customHeight="1">
      <c r="A150" s="23"/>
      <c r="B150" s="15"/>
      <c r="C150" s="11"/>
      <c r="D150" s="7" t="s">
        <v>23</v>
      </c>
      <c r="E150" s="52" t="s">
        <v>42</v>
      </c>
      <c r="F150" s="43">
        <v>50</v>
      </c>
      <c r="G150" s="43">
        <v>2.6</v>
      </c>
      <c r="H150" s="43">
        <v>0.48</v>
      </c>
      <c r="I150" s="43">
        <v>1.05</v>
      </c>
      <c r="J150" s="43">
        <v>72.400000000000006</v>
      </c>
      <c r="K150" s="44">
        <v>7</v>
      </c>
      <c r="L150" s="43">
        <v>1.35</v>
      </c>
    </row>
    <row r="151" spans="1:12" ht="15.75" customHeight="1">
      <c r="A151" s="23"/>
      <c r="B151" s="15"/>
      <c r="C151" s="11"/>
      <c r="D151" s="7"/>
      <c r="E151" s="52" t="s">
        <v>43</v>
      </c>
      <c r="F151" s="43">
        <v>50</v>
      </c>
      <c r="G151" s="43">
        <v>2.4</v>
      </c>
      <c r="H151" s="43">
        <v>0.8</v>
      </c>
      <c r="I151" s="43">
        <v>16.7</v>
      </c>
      <c r="J151" s="43">
        <v>85.7</v>
      </c>
      <c r="K151" s="44">
        <v>8</v>
      </c>
      <c r="L151" s="43">
        <v>1.55</v>
      </c>
    </row>
    <row r="152" spans="1:12" ht="15">
      <c r="A152" s="23"/>
      <c r="B152" s="15"/>
      <c r="C152" s="11"/>
      <c r="D152" s="7" t="s">
        <v>24</v>
      </c>
      <c r="E152" s="42" t="s">
        <v>51</v>
      </c>
      <c r="F152" s="43">
        <v>150</v>
      </c>
      <c r="G152" s="43">
        <v>0.4</v>
      </c>
      <c r="H152" s="43">
        <v>0.4</v>
      </c>
      <c r="I152" s="43">
        <v>9.8000000000000007</v>
      </c>
      <c r="J152" s="43">
        <v>47</v>
      </c>
      <c r="K152" s="44">
        <v>847</v>
      </c>
      <c r="L152" s="43">
        <v>21</v>
      </c>
    </row>
    <row r="153" spans="1:12" ht="15">
      <c r="A153" s="23"/>
      <c r="B153" s="15"/>
      <c r="C153" s="11"/>
      <c r="D153" s="6"/>
      <c r="E153" s="42" t="s">
        <v>63</v>
      </c>
      <c r="F153" s="43">
        <v>50</v>
      </c>
      <c r="G153" s="43">
        <v>11.9</v>
      </c>
      <c r="H153" s="43">
        <v>6.4</v>
      </c>
      <c r="I153" s="43">
        <v>37.5</v>
      </c>
      <c r="J153" s="43">
        <v>256</v>
      </c>
      <c r="K153" s="44"/>
      <c r="L153" s="43">
        <v>20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SUM(F147:F154)</f>
        <v>680</v>
      </c>
      <c r="G155" s="19">
        <f t="shared" ref="G155:J155" si="68">SUM(G147:G154)</f>
        <v>28.259999999999998</v>
      </c>
      <c r="H155" s="19">
        <f t="shared" si="68"/>
        <v>20.6</v>
      </c>
      <c r="I155" s="19">
        <f t="shared" si="68"/>
        <v>125.74</v>
      </c>
      <c r="J155" s="19">
        <f t="shared" si="68"/>
        <v>855.9</v>
      </c>
      <c r="K155" s="25"/>
      <c r="L155" s="19">
        <f t="shared" ref="L155" si="69">SUM(L147:L154)</f>
        <v>63.39</v>
      </c>
    </row>
    <row r="156" spans="1:12" ht="1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70">SUM(G156:G164)</f>
        <v>0</v>
      </c>
      <c r="H165" s="19">
        <f t="shared" si="70"/>
        <v>0</v>
      </c>
      <c r="I165" s="19">
        <f t="shared" si="70"/>
        <v>0</v>
      </c>
      <c r="J165" s="19">
        <f t="shared" si="70"/>
        <v>0</v>
      </c>
      <c r="K165" s="25"/>
      <c r="L165" s="19">
        <f t="shared" ref="L165" si="71">SUM(L156:L164)</f>
        <v>0</v>
      </c>
    </row>
    <row r="166" spans="1:12" ht="15">
      <c r="A166" s="29">
        <f>A147</f>
        <v>2</v>
      </c>
      <c r="B166" s="30">
        <f>B147</f>
        <v>3</v>
      </c>
      <c r="C166" s="55" t="s">
        <v>4</v>
      </c>
      <c r="D166" s="56"/>
      <c r="E166" s="31"/>
      <c r="F166" s="32">
        <f>F155+F165</f>
        <v>680</v>
      </c>
      <c r="G166" s="32">
        <f t="shared" ref="G166" si="72">G155+G165</f>
        <v>28.259999999999998</v>
      </c>
      <c r="H166" s="32">
        <f t="shared" ref="H166" si="73">H155+H165</f>
        <v>20.6</v>
      </c>
      <c r="I166" s="32">
        <f t="shared" ref="I166" si="74">I155+I165</f>
        <v>125.74</v>
      </c>
      <c r="J166" s="32">
        <f t="shared" ref="J166:L166" si="75">J155+J165</f>
        <v>855.9</v>
      </c>
      <c r="K166" s="32"/>
      <c r="L166" s="32">
        <f t="shared" si="75"/>
        <v>63.39</v>
      </c>
    </row>
    <row r="167" spans="1:12" ht="15">
      <c r="A167" s="20">
        <v>2</v>
      </c>
      <c r="B167" s="21">
        <v>4</v>
      </c>
      <c r="C167" s="22" t="s">
        <v>20</v>
      </c>
      <c r="D167" s="5" t="s">
        <v>21</v>
      </c>
      <c r="E167" s="39" t="s">
        <v>65</v>
      </c>
      <c r="F167" s="40">
        <v>180</v>
      </c>
      <c r="G167" s="40">
        <v>20.3</v>
      </c>
      <c r="H167" s="40">
        <v>17</v>
      </c>
      <c r="I167" s="40">
        <v>35.69</v>
      </c>
      <c r="J167" s="40">
        <v>377</v>
      </c>
      <c r="K167" s="41">
        <v>304</v>
      </c>
      <c r="L167" s="40">
        <v>25.98</v>
      </c>
    </row>
    <row r="168" spans="1:12" ht="15">
      <c r="A168" s="23"/>
      <c r="B168" s="15"/>
      <c r="C168" s="11"/>
      <c r="D168" s="6"/>
      <c r="E168" s="54" t="s">
        <v>55</v>
      </c>
      <c r="F168" s="43">
        <v>80</v>
      </c>
      <c r="G168" s="43">
        <v>1</v>
      </c>
      <c r="H168" s="43">
        <v>7.1</v>
      </c>
      <c r="I168" s="43">
        <v>5.4</v>
      </c>
      <c r="J168" s="43">
        <v>89.5</v>
      </c>
      <c r="K168" s="44"/>
      <c r="L168" s="43">
        <v>4.7300000000000004</v>
      </c>
    </row>
    <row r="169" spans="1:12" ht="15">
      <c r="A169" s="23"/>
      <c r="B169" s="15"/>
      <c r="C169" s="11"/>
      <c r="D169" s="7" t="s">
        <v>22</v>
      </c>
      <c r="E169" s="42" t="s">
        <v>56</v>
      </c>
      <c r="F169" s="43">
        <v>200</v>
      </c>
      <c r="G169" s="43">
        <v>1</v>
      </c>
      <c r="H169" s="43">
        <v>0.2</v>
      </c>
      <c r="I169" s="43">
        <v>20.2</v>
      </c>
      <c r="J169" s="43">
        <v>92</v>
      </c>
      <c r="K169" s="44">
        <v>399</v>
      </c>
      <c r="L169" s="43">
        <v>10.199999999999999</v>
      </c>
    </row>
    <row r="170" spans="1:12" ht="15">
      <c r="A170" s="23"/>
      <c r="B170" s="15"/>
      <c r="C170" s="11"/>
      <c r="D170" s="7" t="s">
        <v>23</v>
      </c>
      <c r="E170" s="52" t="s">
        <v>42</v>
      </c>
      <c r="F170" s="43">
        <v>50</v>
      </c>
      <c r="G170" s="43">
        <v>2.6</v>
      </c>
      <c r="H170" s="43">
        <v>0.48</v>
      </c>
      <c r="I170" s="43">
        <v>1.05</v>
      </c>
      <c r="J170" s="43">
        <v>72.400000000000006</v>
      </c>
      <c r="K170" s="44">
        <v>7</v>
      </c>
      <c r="L170" s="43">
        <v>1.35</v>
      </c>
    </row>
    <row r="171" spans="1:12" ht="15">
      <c r="A171" s="23"/>
      <c r="B171" s="15"/>
      <c r="C171" s="11"/>
      <c r="D171" s="7"/>
      <c r="E171" s="52" t="s">
        <v>43</v>
      </c>
      <c r="F171" s="43">
        <v>50</v>
      </c>
      <c r="G171" s="43">
        <v>2.4</v>
      </c>
      <c r="H171" s="43">
        <v>0.8</v>
      </c>
      <c r="I171" s="43">
        <v>16.7</v>
      </c>
      <c r="J171" s="43">
        <v>85.7</v>
      </c>
      <c r="K171" s="44">
        <v>8</v>
      </c>
      <c r="L171" s="43">
        <v>1.55</v>
      </c>
    </row>
    <row r="172" spans="1:12" ht="15">
      <c r="A172" s="23"/>
      <c r="B172" s="15"/>
      <c r="C172" s="11"/>
      <c r="D172" s="7" t="s">
        <v>24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 t="s">
        <v>58</v>
      </c>
      <c r="F173" s="43">
        <v>15</v>
      </c>
      <c r="G173" s="43">
        <v>3.48</v>
      </c>
      <c r="H173" s="43">
        <v>4.43</v>
      </c>
      <c r="I173" s="43">
        <v>0</v>
      </c>
      <c r="J173" s="43">
        <v>54.6</v>
      </c>
      <c r="K173" s="44">
        <v>42</v>
      </c>
      <c r="L173" s="43">
        <v>10.17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SUM(F167:F174)</f>
        <v>575</v>
      </c>
      <c r="G175" s="19">
        <f t="shared" ref="G175:J175" si="76">SUM(G167:G174)</f>
        <v>30.78</v>
      </c>
      <c r="H175" s="19">
        <f t="shared" si="76"/>
        <v>30.01</v>
      </c>
      <c r="I175" s="19">
        <f t="shared" si="76"/>
        <v>79.039999999999992</v>
      </c>
      <c r="J175" s="19">
        <f t="shared" si="76"/>
        <v>771.2</v>
      </c>
      <c r="K175" s="25"/>
      <c r="L175" s="19">
        <f t="shared" ref="L175" si="77">SUM(L167:L174)</f>
        <v>53.98</v>
      </c>
    </row>
    <row r="176" spans="1:12" ht="1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8">SUM(G176:G184)</f>
        <v>0</v>
      </c>
      <c r="H185" s="19">
        <f t="shared" si="78"/>
        <v>0</v>
      </c>
      <c r="I185" s="19">
        <f t="shared" si="78"/>
        <v>0</v>
      </c>
      <c r="J185" s="19">
        <f t="shared" si="78"/>
        <v>0</v>
      </c>
      <c r="K185" s="25"/>
      <c r="L185" s="19">
        <f t="shared" ref="L185" si="79">SUM(L176:L184)</f>
        <v>0</v>
      </c>
    </row>
    <row r="186" spans="1:12" ht="15">
      <c r="A186" s="29">
        <f>A167</f>
        <v>2</v>
      </c>
      <c r="B186" s="30">
        <f>B167</f>
        <v>4</v>
      </c>
      <c r="C186" s="55" t="s">
        <v>4</v>
      </c>
      <c r="D186" s="56"/>
      <c r="E186" s="31"/>
      <c r="F186" s="32">
        <f>F175+F185</f>
        <v>575</v>
      </c>
      <c r="G186" s="32">
        <f t="shared" ref="G186" si="80">G175+G185</f>
        <v>30.78</v>
      </c>
      <c r="H186" s="32">
        <f t="shared" ref="H186" si="81">H175+H185</f>
        <v>30.01</v>
      </c>
      <c r="I186" s="32">
        <f t="shared" ref="I186" si="82">I175+I185</f>
        <v>79.039999999999992</v>
      </c>
      <c r="J186" s="32">
        <f t="shared" ref="J186:L186" si="83">J175+J185</f>
        <v>771.2</v>
      </c>
      <c r="K186" s="32"/>
      <c r="L186" s="32">
        <f t="shared" si="83"/>
        <v>53.98</v>
      </c>
    </row>
    <row r="187" spans="1:12" ht="15">
      <c r="A187" s="20">
        <v>2</v>
      </c>
      <c r="B187" s="21">
        <v>5</v>
      </c>
      <c r="C187" s="22" t="s">
        <v>20</v>
      </c>
      <c r="D187" s="5" t="s">
        <v>21</v>
      </c>
      <c r="E187" s="39" t="s">
        <v>57</v>
      </c>
      <c r="F187" s="40">
        <v>180</v>
      </c>
      <c r="G187" s="40">
        <v>31.96</v>
      </c>
      <c r="H187" s="40">
        <v>8.67</v>
      </c>
      <c r="I187" s="40">
        <v>37.090000000000003</v>
      </c>
      <c r="J187" s="40">
        <v>307.67</v>
      </c>
      <c r="K187" s="41">
        <v>436</v>
      </c>
      <c r="L187" s="40">
        <v>22.16</v>
      </c>
    </row>
    <row r="188" spans="1:12" ht="15">
      <c r="A188" s="23"/>
      <c r="B188" s="15"/>
      <c r="C188" s="11"/>
      <c r="D188" s="6"/>
      <c r="E188" s="42" t="s">
        <v>40</v>
      </c>
      <c r="F188" s="43">
        <v>80</v>
      </c>
      <c r="G188" s="43">
        <v>1.8</v>
      </c>
      <c r="H188" s="43">
        <v>8.6999999999999993</v>
      </c>
      <c r="I188" s="43">
        <v>2.8</v>
      </c>
      <c r="J188" s="43">
        <v>98</v>
      </c>
      <c r="K188" s="44"/>
      <c r="L188" s="43">
        <v>7.92</v>
      </c>
    </row>
    <row r="189" spans="1:12" ht="15">
      <c r="A189" s="23"/>
      <c r="B189" s="15"/>
      <c r="C189" s="11"/>
      <c r="D189" s="7" t="s">
        <v>22</v>
      </c>
      <c r="E189" s="42" t="s">
        <v>66</v>
      </c>
      <c r="F189" s="43">
        <v>200</v>
      </c>
      <c r="G189" s="43">
        <v>1.4</v>
      </c>
      <c r="H189" s="43">
        <v>1.6</v>
      </c>
      <c r="I189" s="43">
        <v>16.399999999999999</v>
      </c>
      <c r="J189" s="43">
        <v>86</v>
      </c>
      <c r="K189" s="44">
        <v>945</v>
      </c>
      <c r="L189" s="43">
        <v>6.32</v>
      </c>
    </row>
    <row r="190" spans="1:12" ht="15">
      <c r="A190" s="23"/>
      <c r="B190" s="15"/>
      <c r="C190" s="11"/>
      <c r="D190" s="7" t="s">
        <v>23</v>
      </c>
      <c r="E190" s="52" t="s">
        <v>42</v>
      </c>
      <c r="F190" s="43">
        <v>50</v>
      </c>
      <c r="G190" s="43">
        <v>2.6</v>
      </c>
      <c r="H190" s="43">
        <v>0.48</v>
      </c>
      <c r="I190" s="43">
        <v>1.05</v>
      </c>
      <c r="J190" s="43">
        <v>72.400000000000006</v>
      </c>
      <c r="K190" s="44">
        <v>7</v>
      </c>
      <c r="L190" s="43">
        <v>1.35</v>
      </c>
    </row>
    <row r="191" spans="1:12" ht="15">
      <c r="A191" s="23"/>
      <c r="B191" s="15"/>
      <c r="C191" s="11"/>
      <c r="D191" s="7"/>
      <c r="E191" s="52" t="s">
        <v>43</v>
      </c>
      <c r="F191" s="43">
        <v>50</v>
      </c>
      <c r="G191" s="43">
        <v>2.4</v>
      </c>
      <c r="H191" s="43">
        <v>0.8</v>
      </c>
      <c r="I191" s="43">
        <v>16.7</v>
      </c>
      <c r="J191" s="43">
        <v>85.7</v>
      </c>
      <c r="K191" s="44">
        <v>8</v>
      </c>
      <c r="L191" s="43">
        <v>1.55</v>
      </c>
    </row>
    <row r="192" spans="1:12" ht="15">
      <c r="A192" s="23"/>
      <c r="B192" s="15"/>
      <c r="C192" s="11"/>
      <c r="D192" s="7" t="s">
        <v>24</v>
      </c>
      <c r="E192" s="42" t="s">
        <v>48</v>
      </c>
      <c r="F192" s="43">
        <v>190</v>
      </c>
      <c r="G192" s="43">
        <v>36</v>
      </c>
      <c r="H192" s="43">
        <v>0.9</v>
      </c>
      <c r="I192" s="43">
        <v>0.2</v>
      </c>
      <c r="J192" s="43">
        <v>8.1</v>
      </c>
      <c r="K192" s="44"/>
      <c r="L192" s="43">
        <v>29.64</v>
      </c>
    </row>
    <row r="193" spans="1:12" ht="15">
      <c r="A193" s="23"/>
      <c r="B193" s="15"/>
      <c r="C193" s="11"/>
      <c r="D193" s="6"/>
      <c r="E193" s="42" t="s">
        <v>47</v>
      </c>
      <c r="F193" s="43">
        <v>10</v>
      </c>
      <c r="G193" s="43">
        <v>0</v>
      </c>
      <c r="H193" s="43">
        <v>8.1999999999999993</v>
      </c>
      <c r="I193" s="43">
        <v>0.1</v>
      </c>
      <c r="J193" s="43">
        <v>75</v>
      </c>
      <c r="K193" s="44">
        <v>41</v>
      </c>
      <c r="L193" s="43">
        <v>7</v>
      </c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SUM(F187:F194)</f>
        <v>760</v>
      </c>
      <c r="G195" s="19">
        <f t="shared" ref="G195:J195" si="84">SUM(G187:G194)</f>
        <v>76.16</v>
      </c>
      <c r="H195" s="19">
        <f t="shared" si="84"/>
        <v>29.349999999999998</v>
      </c>
      <c r="I195" s="19">
        <f t="shared" si="84"/>
        <v>74.339999999999989</v>
      </c>
      <c r="J195" s="19">
        <f t="shared" si="84"/>
        <v>732.87000000000012</v>
      </c>
      <c r="K195" s="25"/>
      <c r="L195" s="19">
        <f t="shared" ref="L195" si="85">SUM(L187:L194)</f>
        <v>75.94</v>
      </c>
    </row>
    <row r="196" spans="1:12" ht="1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6">SUM(G196:G204)</f>
        <v>0</v>
      </c>
      <c r="H205" s="19">
        <f t="shared" si="86"/>
        <v>0</v>
      </c>
      <c r="I205" s="19">
        <f t="shared" si="86"/>
        <v>0</v>
      </c>
      <c r="J205" s="19">
        <f t="shared" si="86"/>
        <v>0</v>
      </c>
      <c r="K205" s="25"/>
      <c r="L205" s="19">
        <f t="shared" ref="L205" si="87">SUM(L196:L204)</f>
        <v>0</v>
      </c>
    </row>
    <row r="206" spans="1:12" ht="15">
      <c r="A206" s="29">
        <f>A187</f>
        <v>2</v>
      </c>
      <c r="B206" s="30">
        <f>B187</f>
        <v>5</v>
      </c>
      <c r="C206" s="55" t="s">
        <v>4</v>
      </c>
      <c r="D206" s="56"/>
      <c r="E206" s="31"/>
      <c r="F206" s="32">
        <f>F195+F205</f>
        <v>760</v>
      </c>
      <c r="G206" s="32">
        <f t="shared" ref="G206" si="88">G195+G205</f>
        <v>76.16</v>
      </c>
      <c r="H206" s="32">
        <f t="shared" ref="H206" si="89">H195+H205</f>
        <v>29.349999999999998</v>
      </c>
      <c r="I206" s="32">
        <f t="shared" ref="I206" si="90">I195+I205</f>
        <v>74.339999999999989</v>
      </c>
      <c r="J206" s="32">
        <f t="shared" ref="J206:L206" si="91">J195+J205</f>
        <v>732.87000000000012</v>
      </c>
      <c r="K206" s="32"/>
      <c r="L206" s="32">
        <f t="shared" si="91"/>
        <v>75.94</v>
      </c>
    </row>
    <row r="207" spans="1:12">
      <c r="A207" s="27"/>
      <c r="B207" s="28"/>
      <c r="C207" s="57" t="s">
        <v>5</v>
      </c>
      <c r="D207" s="57"/>
      <c r="E207" s="57"/>
      <c r="F207" s="34">
        <f>(F25+F45+F65+F86+F106+F126+F146+F166+F186+F206)/(IF(F25=0,0,1)+IF(F45=0,0,1)+IF(F65=0,0,1)+IF(F86=0,0,1)+IF(F106=0,0,1)+IF(F126=0,0,1)+IF(F146=0,0,1)+IF(F166=0,0,1)+IF(F186=0,0,1)+IF(F206=0,0,1))</f>
        <v>697</v>
      </c>
      <c r="G207" s="34">
        <f t="shared" ref="G207:J207" si="92">(G25+G45+G65+G86+G106+G126+G146+G166+G186+G206)/(IF(G25=0,0,1)+IF(G45=0,0,1)+IF(G65=0,0,1)+IF(G86=0,0,1)+IF(G106=0,0,1)+IF(G126=0,0,1)+IF(G146=0,0,1)+IF(G166=0,0,1)+IF(G186=0,0,1)+IF(G206=0,0,1))</f>
        <v>42.787999999999997</v>
      </c>
      <c r="H207" s="34">
        <f t="shared" si="92"/>
        <v>24.964000000000002</v>
      </c>
      <c r="I207" s="34">
        <f t="shared" si="92"/>
        <v>82.721000000000004</v>
      </c>
      <c r="J207" s="34">
        <f t="shared" si="92"/>
        <v>713.26299999999992</v>
      </c>
      <c r="K207" s="34"/>
      <c r="L207" s="34">
        <f t="shared" ref="L207" si="93">(L25+L45+L65+L86+L106+L126+L146+L166+L186+L206)/(IF(L25=0,0,1)+IF(L45=0,0,1)+IF(L65=0,0,1)+IF(L86=0,0,1)+IF(L106=0,0,1)+IF(L126=0,0,1)+IF(L146=0,0,1)+IF(L166=0,0,1)+IF(L186=0,0,1)+IF(L206=0,0,1))</f>
        <v>63.538999999999987</v>
      </c>
    </row>
  </sheetData>
  <mergeCells count="14">
    <mergeCell ref="C1:E1"/>
    <mergeCell ref="H1:K1"/>
    <mergeCell ref="H2:K2"/>
    <mergeCell ref="C45:D45"/>
    <mergeCell ref="C65:D65"/>
    <mergeCell ref="C86:D86"/>
    <mergeCell ref="C106:D106"/>
    <mergeCell ref="C25:D25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Сергеевна</cp:lastModifiedBy>
  <dcterms:created xsi:type="dcterms:W3CDTF">2022-05-16T14:23:56Z</dcterms:created>
  <dcterms:modified xsi:type="dcterms:W3CDTF">2023-10-23T09:24:11Z</dcterms:modified>
</cp:coreProperties>
</file>